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Lisa\OneDrive\Documents\Lisa docs\CAFE - GMC\2022 GMC Editions\March 2022\Edited March 2022\Photos March 2022\"/>
    </mc:Choice>
  </mc:AlternateContent>
  <xr:revisionPtr revIDLastSave="0" documentId="8_{E437106E-BF05-4F75-A98F-B3B17CED81A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tems needed" sheetId="1" r:id="rId1"/>
    <sheet name="Total amount to order" sheetId="2" r:id="rId2"/>
  </sheets>
  <definedNames>
    <definedName name="_AMO_UniqueIdentifier" hidden="1">"'6e92cf85-b694-4890-b049-bf9ffa3802a2'"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" i="1" l="1"/>
  <c r="J30" i="1"/>
  <c r="J29" i="1"/>
  <c r="J28" i="1"/>
  <c r="F11" i="1"/>
  <c r="F10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I31" i="1"/>
  <c r="I30" i="1"/>
  <c r="I29" i="1"/>
  <c r="I28" i="1"/>
  <c r="I27" i="1"/>
  <c r="I26" i="1"/>
  <c r="F25" i="1"/>
  <c r="I25" i="1"/>
  <c r="F24" i="1"/>
  <c r="I24" i="1"/>
  <c r="F23" i="1"/>
  <c r="I23" i="1"/>
  <c r="F22" i="1"/>
  <c r="I22" i="1"/>
  <c r="F21" i="1"/>
  <c r="I21" i="1"/>
  <c r="I20" i="1"/>
  <c r="I19" i="1"/>
  <c r="I18" i="1"/>
  <c r="I17" i="1"/>
  <c r="I16" i="1"/>
  <c r="I15" i="1"/>
  <c r="I14" i="1"/>
  <c r="I13" i="1"/>
  <c r="I12" i="1"/>
  <c r="I11" i="1"/>
  <c r="I10" i="1"/>
  <c r="F9" i="1"/>
  <c r="I9" i="1"/>
  <c r="F8" i="1"/>
  <c r="I8" i="1"/>
  <c r="F7" i="1"/>
  <c r="I7" i="1"/>
  <c r="F6" i="1"/>
  <c r="I6" i="1"/>
  <c r="F5" i="1"/>
  <c r="I5" i="1"/>
  <c r="F4" i="1"/>
  <c r="I4" i="1"/>
  <c r="F3" i="1"/>
  <c r="I3" i="1"/>
  <c r="L20" i="1"/>
  <c r="L11" i="1"/>
  <c r="L19" i="1"/>
  <c r="L18" i="1"/>
  <c r="L17" i="1"/>
  <c r="L16" i="1"/>
  <c r="L15" i="1"/>
  <c r="L14" i="1"/>
  <c r="L13" i="1"/>
  <c r="L12" i="1"/>
  <c r="L9" i="1"/>
  <c r="L8" i="1"/>
  <c r="L7" i="1"/>
  <c r="L6" i="1"/>
  <c r="L5" i="1"/>
  <c r="L4" i="1"/>
  <c r="L3" i="1"/>
  <c r="J32" i="1"/>
  <c r="L31" i="1"/>
  <c r="D29" i="2"/>
  <c r="L30" i="1"/>
  <c r="D28" i="2"/>
  <c r="L29" i="1"/>
  <c r="D27" i="2"/>
  <c r="L28" i="1"/>
  <c r="D26" i="2"/>
  <c r="L27" i="1"/>
  <c r="D22" i="2"/>
  <c r="L26" i="1"/>
  <c r="D15" i="2"/>
  <c r="L25" i="1"/>
  <c r="D9" i="2"/>
  <c r="L24" i="1"/>
  <c r="D8" i="2"/>
  <c r="L23" i="1"/>
  <c r="D6" i="2"/>
  <c r="L22" i="1"/>
  <c r="D5" i="2"/>
  <c r="L21" i="1"/>
  <c r="D7" i="2"/>
  <c r="D4" i="2"/>
  <c r="D17" i="2"/>
  <c r="D24" i="2"/>
  <c r="D21" i="2"/>
  <c r="D19" i="2"/>
  <c r="L10" i="1"/>
  <c r="D14" i="2"/>
  <c r="D12" i="2"/>
  <c r="D25" i="2"/>
  <c r="D2" i="2"/>
  <c r="D3" i="2"/>
  <c r="D16" i="2"/>
  <c r="D23" i="2"/>
  <c r="D20" i="2"/>
  <c r="D18" i="2"/>
  <c r="D13" i="2"/>
  <c r="D11" i="2"/>
  <c r="D10" i="2"/>
  <c r="D1" i="2"/>
  <c r="C29" i="2"/>
  <c r="C28" i="2"/>
  <c r="C27" i="2"/>
  <c r="C26" i="2"/>
  <c r="C22" i="2"/>
  <c r="C15" i="2"/>
  <c r="C9" i="2"/>
  <c r="C8" i="2"/>
  <c r="C6" i="2"/>
  <c r="C5" i="2"/>
  <c r="C7" i="2"/>
  <c r="C4" i="2"/>
  <c r="C17" i="2"/>
  <c r="C24" i="2"/>
  <c r="C21" i="2"/>
  <c r="C19" i="2"/>
  <c r="C14" i="2"/>
  <c r="C12" i="2"/>
  <c r="C25" i="2"/>
  <c r="C2" i="2"/>
  <c r="C3" i="2"/>
  <c r="C16" i="2"/>
  <c r="C23" i="2"/>
  <c r="C20" i="2"/>
  <c r="C18" i="2"/>
  <c r="C13" i="2"/>
  <c r="C11" i="2"/>
  <c r="C10" i="2"/>
  <c r="C1" i="2"/>
  <c r="B29" i="2"/>
  <c r="B28" i="2"/>
  <c r="B27" i="2"/>
  <c r="B26" i="2"/>
  <c r="B22" i="2"/>
  <c r="B15" i="2"/>
  <c r="B9" i="2"/>
  <c r="B8" i="2"/>
  <c r="B6" i="2"/>
  <c r="B5" i="2"/>
  <c r="B7" i="2"/>
  <c r="B4" i="2"/>
  <c r="B17" i="2"/>
  <c r="B24" i="2"/>
  <c r="B21" i="2"/>
  <c r="B19" i="2"/>
  <c r="B14" i="2"/>
  <c r="B12" i="2"/>
  <c r="B25" i="2"/>
  <c r="B2" i="2"/>
  <c r="B3" i="2"/>
  <c r="B16" i="2"/>
  <c r="B23" i="2"/>
  <c r="B20" i="2"/>
  <c r="B18" i="2"/>
  <c r="B13" i="2"/>
  <c r="B11" i="2"/>
  <c r="B10" i="2"/>
  <c r="B1" i="2"/>
</calcChain>
</file>

<file path=xl/sharedStrings.xml><?xml version="1.0" encoding="utf-8"?>
<sst xmlns="http://schemas.openxmlformats.org/spreadsheetml/2006/main" count="131" uniqueCount="43">
  <si>
    <t>week</t>
  </si>
  <si>
    <t>assignment</t>
  </si>
  <si>
    <t>item</t>
  </si>
  <si>
    <t>unit</t>
  </si>
  <si>
    <t>needed</t>
  </si>
  <si>
    <t>per pair</t>
  </si>
  <si>
    <t>per class</t>
  </si>
  <si>
    <t>total</t>
  </si>
  <si>
    <t>order</t>
  </si>
  <si>
    <t xml:space="preserve"># of students  </t>
  </si>
  <si>
    <t>ea</t>
  </si>
  <si>
    <t>cup</t>
  </si>
  <si>
    <t>oz</t>
  </si>
  <si>
    <t>sugar, granulated</t>
  </si>
  <si>
    <t>tsp</t>
  </si>
  <si>
    <t>baking powder</t>
  </si>
  <si>
    <t>#</t>
  </si>
  <si>
    <t>salt, iodized</t>
  </si>
  <si>
    <t>cinnamon, ground</t>
  </si>
  <si>
    <t>orange zest</t>
  </si>
  <si>
    <t>flour, AP</t>
  </si>
  <si>
    <t>buttermilk</t>
  </si>
  <si>
    <t>salt, kosher</t>
  </si>
  <si>
    <t>honey</t>
  </si>
  <si>
    <t>butter tasting</t>
  </si>
  <si>
    <t>butter, Irish</t>
  </si>
  <si>
    <t>butter, Danish</t>
  </si>
  <si>
    <t>butter, European</t>
  </si>
  <si>
    <t xml:space="preserve">butter, other </t>
  </si>
  <si>
    <t>BP1</t>
  </si>
  <si>
    <t xml:space="preserve"># of groups </t>
  </si>
  <si>
    <t>biscuits- butter</t>
  </si>
  <si>
    <t>BP1 per student order- calculates in for 1 demo already for items done as a pair.  Per class is demo only</t>
  </si>
  <si>
    <t>egg</t>
  </si>
  <si>
    <t>biscuits- shortening</t>
  </si>
  <si>
    <t>vegetable shortning</t>
  </si>
  <si>
    <t>butter, unsalted</t>
  </si>
  <si>
    <t>butter, regular salted</t>
  </si>
  <si>
    <t>bench flour</t>
  </si>
  <si>
    <t>fresh butter</t>
  </si>
  <si>
    <t>cream, heavy</t>
  </si>
  <si>
    <t>qt</t>
  </si>
  <si>
    <t>honey butter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</si>
</sst>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3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4" borderId="10" xfId="0" applyFill="1" applyBorder="1"/>
    <xf numFmtId="0" fontId="0" fillId="0" borderId="0" xfId="0" applyFill="1"/>
    <xf numFmtId="0" fontId="0" fillId="0" borderId="12" xfId="0" applyFill="1" applyBorder="1"/>
    <xf numFmtId="0" fontId="0" fillId="2" borderId="17" xfId="0" applyFill="1" applyBorder="1"/>
    <xf numFmtId="0" fontId="0" fillId="0" borderId="17" xfId="0" applyBorder="1"/>
    <xf numFmtId="0" fontId="0" fillId="0" borderId="0" xfId="0" applyFill="1" applyBorder="1"/>
    <xf numFmtId="0" fontId="0" fillId="5" borderId="10" xfId="0" applyFill="1" applyBorder="1"/>
    <xf numFmtId="0" fontId="0" fillId="5" borderId="0" xfId="0" applyFill="1"/>
    <xf numFmtId="0" fontId="0" fillId="2" borderId="18" xfId="0" applyFill="1" applyBorder="1"/>
    <xf numFmtId="0" fontId="0" fillId="2" borderId="20" xfId="0" applyFill="1" applyBorder="1"/>
    <xf numFmtId="0" fontId="0" fillId="3" borderId="19" xfId="0" applyFill="1" applyBorder="1"/>
    <xf numFmtId="0" fontId="0" fillId="0" borderId="15" xfId="0" applyNumberFormat="1" applyBorder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topLeftCell="A16" zoomScaleNormal="100" workbookViewId="0">
      <selection activeCell="A34" sqref="A34"/>
    </sheetView>
  </sheetViews>
  <sheetFormatPr defaultColWidth="8.81640625" defaultRowHeight="14.5" x14ac:dyDescent="0.35"/>
  <cols>
    <col min="2" max="2" width="17" customWidth="1"/>
    <col min="3" max="3" width="21" customWidth="1"/>
    <col min="4" max="4" width="7" customWidth="1"/>
    <col min="5" max="5" width="5" customWidth="1"/>
    <col min="6" max="6" width="6.7265625" customWidth="1"/>
    <col min="7" max="7" width="7.453125" customWidth="1"/>
    <col min="8" max="8" width="5" customWidth="1"/>
    <col min="9" max="9" width="6.81640625" customWidth="1"/>
    <col min="10" max="10" width="5.7265625" customWidth="1"/>
    <col min="11" max="11" width="5.81640625" customWidth="1"/>
    <col min="12" max="12" width="21.453125" customWidth="1"/>
    <col min="13" max="13" width="13.1796875" customWidth="1"/>
  </cols>
  <sheetData>
    <row r="1" spans="1:14" ht="15" thickBot="1" x14ac:dyDescent="0.4">
      <c r="A1" t="s">
        <v>32</v>
      </c>
    </row>
    <row r="2" spans="1:14" ht="18" customHeight="1" thickBot="1" x14ac:dyDescent="0.4">
      <c r="A2" s="1" t="s">
        <v>0</v>
      </c>
      <c r="B2" s="2" t="s">
        <v>1</v>
      </c>
      <c r="C2" s="3" t="s">
        <v>2</v>
      </c>
      <c r="D2" s="4" t="s">
        <v>5</v>
      </c>
      <c r="E2" s="5" t="s">
        <v>3</v>
      </c>
      <c r="F2" s="8" t="s">
        <v>4</v>
      </c>
      <c r="G2" s="24" t="s">
        <v>6</v>
      </c>
      <c r="H2" s="8" t="s">
        <v>3</v>
      </c>
      <c r="I2" s="19" t="s">
        <v>7</v>
      </c>
      <c r="J2" s="1" t="s">
        <v>3</v>
      </c>
      <c r="K2" s="9" t="s">
        <v>8</v>
      </c>
      <c r="L2" s="10" t="s">
        <v>2</v>
      </c>
      <c r="M2" s="7" t="s">
        <v>9</v>
      </c>
      <c r="N2" s="6">
        <v>10</v>
      </c>
    </row>
    <row r="3" spans="1:14" ht="15" thickBot="1" x14ac:dyDescent="0.4">
      <c r="B3" t="s">
        <v>31</v>
      </c>
      <c r="C3" t="s">
        <v>15</v>
      </c>
      <c r="D3" s="13">
        <v>0.67</v>
      </c>
      <c r="E3" s="14" t="s">
        <v>12</v>
      </c>
      <c r="F3" s="15">
        <f t="shared" ref="F3:F9" si="0">((N$2/2)+1)*D3</f>
        <v>4.0200000000000005</v>
      </c>
      <c r="G3" s="11"/>
      <c r="H3" s="12"/>
      <c r="I3" s="20">
        <f>F3+G3</f>
        <v>4.0200000000000005</v>
      </c>
      <c r="J3" s="17" t="str">
        <f>E3</f>
        <v>oz</v>
      </c>
      <c r="K3" s="16"/>
      <c r="L3" s="18" t="str">
        <f t="shared" ref="L3:L31" si="1">C3</f>
        <v>baking powder</v>
      </c>
      <c r="M3" s="25" t="s">
        <v>30</v>
      </c>
      <c r="N3" s="26">
        <v>3</v>
      </c>
    </row>
    <row r="4" spans="1:14" ht="16.5" customHeight="1" thickBot="1" x14ac:dyDescent="0.4">
      <c r="B4" t="s">
        <v>31</v>
      </c>
      <c r="C4" t="s">
        <v>36</v>
      </c>
      <c r="D4" s="13">
        <v>4.67</v>
      </c>
      <c r="E4" s="14" t="s">
        <v>12</v>
      </c>
      <c r="F4" s="15">
        <f t="shared" si="0"/>
        <v>28.02</v>
      </c>
      <c r="G4" s="13"/>
      <c r="H4" s="14"/>
      <c r="I4" s="20">
        <f t="shared" ref="I4:I31" si="2">F4+G4</f>
        <v>28.02</v>
      </c>
      <c r="J4" s="17" t="str">
        <f t="shared" ref="J4:J11" si="3">E4</f>
        <v>oz</v>
      </c>
      <c r="K4" s="16"/>
      <c r="L4" s="18" t="str">
        <f t="shared" si="1"/>
        <v>butter, unsalted</v>
      </c>
      <c r="M4" s="17"/>
    </row>
    <row r="5" spans="1:14" ht="15" thickBot="1" x14ac:dyDescent="0.4">
      <c r="B5" t="s">
        <v>31</v>
      </c>
      <c r="C5" t="s">
        <v>36</v>
      </c>
      <c r="D5" s="13">
        <v>4</v>
      </c>
      <c r="E5" s="14" t="s">
        <v>12</v>
      </c>
      <c r="F5" s="15">
        <f t="shared" si="0"/>
        <v>24</v>
      </c>
      <c r="G5" s="13"/>
      <c r="H5" s="14"/>
      <c r="I5" s="20">
        <f t="shared" si="2"/>
        <v>24</v>
      </c>
      <c r="J5" s="17" t="str">
        <f t="shared" si="3"/>
        <v>oz</v>
      </c>
      <c r="K5" s="16"/>
      <c r="L5" s="18" t="str">
        <f t="shared" si="1"/>
        <v>butter, unsalted</v>
      </c>
      <c r="M5" s="17"/>
    </row>
    <row r="6" spans="1:14" ht="15" thickBot="1" x14ac:dyDescent="0.4">
      <c r="B6" t="s">
        <v>31</v>
      </c>
      <c r="C6" t="s">
        <v>21</v>
      </c>
      <c r="D6" s="13">
        <v>8</v>
      </c>
      <c r="E6" s="14" t="s">
        <v>12</v>
      </c>
      <c r="F6" s="15">
        <f t="shared" si="0"/>
        <v>48</v>
      </c>
      <c r="G6" s="13"/>
      <c r="H6" s="14"/>
      <c r="I6" s="20">
        <f t="shared" si="2"/>
        <v>48</v>
      </c>
      <c r="J6" s="17" t="str">
        <f t="shared" si="3"/>
        <v>oz</v>
      </c>
      <c r="K6" s="16"/>
      <c r="L6" s="18" t="str">
        <f t="shared" si="1"/>
        <v>buttermilk</v>
      </c>
      <c r="M6" s="17"/>
    </row>
    <row r="7" spans="1:14" ht="15" thickBot="1" x14ac:dyDescent="0.4">
      <c r="B7" t="s">
        <v>31</v>
      </c>
      <c r="C7" t="s">
        <v>20</v>
      </c>
      <c r="D7" s="13">
        <v>13</v>
      </c>
      <c r="E7" s="14" t="s">
        <v>12</v>
      </c>
      <c r="F7" s="15">
        <f t="shared" si="0"/>
        <v>78</v>
      </c>
      <c r="G7" s="13"/>
      <c r="H7" s="14"/>
      <c r="I7" s="20">
        <f t="shared" si="2"/>
        <v>78</v>
      </c>
      <c r="J7" s="17" t="str">
        <f t="shared" si="3"/>
        <v>oz</v>
      </c>
      <c r="K7" s="16"/>
      <c r="L7" s="18" t="str">
        <f t="shared" si="1"/>
        <v>flour, AP</v>
      </c>
      <c r="M7" s="17"/>
    </row>
    <row r="8" spans="1:14" ht="15" thickBot="1" x14ac:dyDescent="0.4">
      <c r="B8" t="s">
        <v>31</v>
      </c>
      <c r="C8" t="s">
        <v>17</v>
      </c>
      <c r="D8" s="13">
        <v>0.25</v>
      </c>
      <c r="E8" s="14" t="s">
        <v>12</v>
      </c>
      <c r="F8" s="15">
        <f t="shared" si="0"/>
        <v>1.5</v>
      </c>
      <c r="G8" s="13"/>
      <c r="H8" s="14"/>
      <c r="I8" s="20">
        <f t="shared" si="2"/>
        <v>1.5</v>
      </c>
      <c r="J8" s="17" t="str">
        <f t="shared" si="3"/>
        <v>oz</v>
      </c>
      <c r="K8" s="16"/>
      <c r="L8" s="18" t="str">
        <f t="shared" si="1"/>
        <v>salt, iodized</v>
      </c>
      <c r="M8" s="17"/>
    </row>
    <row r="9" spans="1:14" ht="15" thickBot="1" x14ac:dyDescent="0.4">
      <c r="B9" t="s">
        <v>31</v>
      </c>
      <c r="C9" t="s">
        <v>13</v>
      </c>
      <c r="D9" s="13">
        <v>0.67</v>
      </c>
      <c r="E9" s="14" t="s">
        <v>12</v>
      </c>
      <c r="F9" s="15">
        <f t="shared" si="0"/>
        <v>4.0200000000000005</v>
      </c>
      <c r="G9" s="13"/>
      <c r="H9" s="14"/>
      <c r="I9" s="20">
        <f t="shared" si="2"/>
        <v>4.0200000000000005</v>
      </c>
      <c r="J9" s="17" t="str">
        <f t="shared" si="3"/>
        <v>oz</v>
      </c>
      <c r="K9" s="16"/>
      <c r="L9" s="18" t="str">
        <f t="shared" si="1"/>
        <v>sugar, granulated</v>
      </c>
      <c r="M9" s="17"/>
    </row>
    <row r="10" spans="1:14" ht="15" thickBot="1" x14ac:dyDescent="0.4">
      <c r="B10" t="s">
        <v>31</v>
      </c>
      <c r="C10" t="s">
        <v>33</v>
      </c>
      <c r="D10" s="13">
        <v>1</v>
      </c>
      <c r="E10" s="14" t="s">
        <v>10</v>
      </c>
      <c r="F10" s="15">
        <f t="shared" ref="F10:F11" si="4">((N$2/2)+1)*D10</f>
        <v>6</v>
      </c>
      <c r="G10" s="13"/>
      <c r="H10" s="14"/>
      <c r="I10" s="20">
        <f t="shared" si="2"/>
        <v>6</v>
      </c>
      <c r="J10" s="17" t="str">
        <f t="shared" si="3"/>
        <v>ea</v>
      </c>
      <c r="K10" s="16"/>
      <c r="L10" s="18" t="str">
        <f t="shared" si="1"/>
        <v>egg</v>
      </c>
      <c r="M10" s="17"/>
    </row>
    <row r="11" spans="1:14" ht="15" thickBot="1" x14ac:dyDescent="0.4">
      <c r="B11" t="s">
        <v>31</v>
      </c>
      <c r="C11" t="s">
        <v>38</v>
      </c>
      <c r="D11" s="13">
        <v>2</v>
      </c>
      <c r="E11" s="14" t="s">
        <v>12</v>
      </c>
      <c r="F11" s="15">
        <f t="shared" si="4"/>
        <v>12</v>
      </c>
      <c r="G11" s="13"/>
      <c r="H11" s="14"/>
      <c r="I11" s="20">
        <f t="shared" si="2"/>
        <v>12</v>
      </c>
      <c r="J11" s="17" t="str">
        <f t="shared" si="3"/>
        <v>oz</v>
      </c>
      <c r="K11" s="16"/>
      <c r="L11" s="18" t="str">
        <f t="shared" si="1"/>
        <v>bench flour</v>
      </c>
      <c r="M11" s="17"/>
    </row>
    <row r="12" spans="1:14" ht="15" thickBot="1" x14ac:dyDescent="0.4">
      <c r="B12" t="s">
        <v>34</v>
      </c>
      <c r="C12" t="s">
        <v>15</v>
      </c>
      <c r="D12" s="13"/>
      <c r="E12" s="14"/>
      <c r="F12" s="15"/>
      <c r="G12" s="13">
        <v>0.33500000000000002</v>
      </c>
      <c r="H12" s="21" t="s">
        <v>12</v>
      </c>
      <c r="I12" s="20">
        <f t="shared" si="2"/>
        <v>0.33500000000000002</v>
      </c>
      <c r="J12" s="17" t="str">
        <f>H12</f>
        <v>oz</v>
      </c>
      <c r="K12" s="16"/>
      <c r="L12" s="18" t="str">
        <f t="shared" si="1"/>
        <v>baking powder</v>
      </c>
      <c r="M12" s="17"/>
    </row>
    <row r="13" spans="1:14" ht="15" thickBot="1" x14ac:dyDescent="0.4">
      <c r="B13" t="s">
        <v>34</v>
      </c>
      <c r="C13" t="s">
        <v>35</v>
      </c>
      <c r="D13" s="13"/>
      <c r="E13" s="14"/>
      <c r="F13" s="15"/>
      <c r="G13" s="13">
        <v>2.335</v>
      </c>
      <c r="H13" s="21" t="s">
        <v>12</v>
      </c>
      <c r="I13" s="20">
        <f t="shared" si="2"/>
        <v>2.335</v>
      </c>
      <c r="J13" s="17" t="str">
        <f t="shared" ref="J13:J31" si="5">H13</f>
        <v>oz</v>
      </c>
      <c r="K13" s="16"/>
      <c r="L13" s="18" t="str">
        <f t="shared" si="1"/>
        <v>vegetable shortning</v>
      </c>
      <c r="M13" s="17"/>
    </row>
    <row r="14" spans="1:14" ht="15" thickBot="1" x14ac:dyDescent="0.4">
      <c r="B14" t="s">
        <v>34</v>
      </c>
      <c r="C14" t="s">
        <v>36</v>
      </c>
      <c r="D14" s="13"/>
      <c r="E14" s="14"/>
      <c r="F14" s="15"/>
      <c r="G14" s="13">
        <v>2</v>
      </c>
      <c r="H14" s="21" t="s">
        <v>12</v>
      </c>
      <c r="I14" s="20">
        <f t="shared" si="2"/>
        <v>2</v>
      </c>
      <c r="J14" s="17" t="str">
        <f t="shared" si="5"/>
        <v>oz</v>
      </c>
      <c r="K14" s="16"/>
      <c r="L14" s="18" t="str">
        <f t="shared" si="1"/>
        <v>butter, unsalted</v>
      </c>
      <c r="M14" s="17"/>
    </row>
    <row r="15" spans="1:14" ht="15" thickBot="1" x14ac:dyDescent="0.4">
      <c r="B15" t="s">
        <v>34</v>
      </c>
      <c r="C15" t="s">
        <v>21</v>
      </c>
      <c r="D15" s="13"/>
      <c r="E15" s="14"/>
      <c r="F15" s="15"/>
      <c r="G15" s="13">
        <v>4</v>
      </c>
      <c r="H15" s="21" t="s">
        <v>12</v>
      </c>
      <c r="I15" s="20">
        <f t="shared" si="2"/>
        <v>4</v>
      </c>
      <c r="J15" s="17" t="str">
        <f t="shared" si="5"/>
        <v>oz</v>
      </c>
      <c r="K15" s="16"/>
      <c r="L15" s="18" t="str">
        <f t="shared" si="1"/>
        <v>buttermilk</v>
      </c>
      <c r="M15" s="17"/>
    </row>
    <row r="16" spans="1:14" ht="15" thickBot="1" x14ac:dyDescent="0.4">
      <c r="B16" t="s">
        <v>34</v>
      </c>
      <c r="C16" t="s">
        <v>20</v>
      </c>
      <c r="D16" s="13"/>
      <c r="E16" s="14"/>
      <c r="F16" s="15"/>
      <c r="G16" s="13">
        <v>7.5</v>
      </c>
      <c r="H16" s="21" t="s">
        <v>12</v>
      </c>
      <c r="I16" s="20">
        <f t="shared" si="2"/>
        <v>7.5</v>
      </c>
      <c r="J16" s="17" t="str">
        <f t="shared" si="5"/>
        <v>oz</v>
      </c>
      <c r="K16" s="16"/>
      <c r="L16" s="18" t="str">
        <f t="shared" si="1"/>
        <v>flour, AP</v>
      </c>
      <c r="M16" s="17"/>
    </row>
    <row r="17" spans="2:13" ht="15" thickBot="1" x14ac:dyDescent="0.4">
      <c r="B17" t="s">
        <v>34</v>
      </c>
      <c r="C17" t="s">
        <v>17</v>
      </c>
      <c r="D17" s="13"/>
      <c r="E17" s="14"/>
      <c r="F17" s="15"/>
      <c r="G17" s="13">
        <v>0.125</v>
      </c>
      <c r="H17" s="21" t="s">
        <v>12</v>
      </c>
      <c r="I17" s="20">
        <f t="shared" si="2"/>
        <v>0.125</v>
      </c>
      <c r="J17" s="17" t="str">
        <f t="shared" si="5"/>
        <v>oz</v>
      </c>
      <c r="K17" s="16"/>
      <c r="L17" s="18" t="str">
        <f t="shared" si="1"/>
        <v>salt, iodized</v>
      </c>
      <c r="M17" s="17"/>
    </row>
    <row r="18" spans="2:13" ht="15" thickBot="1" x14ac:dyDescent="0.4">
      <c r="B18" t="s">
        <v>34</v>
      </c>
      <c r="C18" t="s">
        <v>13</v>
      </c>
      <c r="D18" s="13"/>
      <c r="E18" s="14"/>
      <c r="F18" s="15"/>
      <c r="G18" s="13">
        <v>0.33500000000000002</v>
      </c>
      <c r="H18" s="21" t="s">
        <v>12</v>
      </c>
      <c r="I18" s="20">
        <f t="shared" si="2"/>
        <v>0.33500000000000002</v>
      </c>
      <c r="J18" s="17" t="str">
        <f t="shared" si="5"/>
        <v>oz</v>
      </c>
      <c r="K18" s="16"/>
      <c r="L18" s="18" t="str">
        <f t="shared" si="1"/>
        <v>sugar, granulated</v>
      </c>
      <c r="M18" s="17"/>
    </row>
    <row r="19" spans="2:13" ht="15" thickBot="1" x14ac:dyDescent="0.4">
      <c r="B19" t="s">
        <v>34</v>
      </c>
      <c r="C19" t="s">
        <v>33</v>
      </c>
      <c r="D19" s="13"/>
      <c r="E19" s="14"/>
      <c r="F19" s="15"/>
      <c r="G19" s="13">
        <v>1</v>
      </c>
      <c r="H19" s="21" t="s">
        <v>10</v>
      </c>
      <c r="I19" s="20">
        <f t="shared" si="2"/>
        <v>1</v>
      </c>
      <c r="J19" s="17" t="str">
        <f t="shared" si="5"/>
        <v>ea</v>
      </c>
      <c r="K19" s="16"/>
      <c r="L19" s="18" t="str">
        <f t="shared" si="1"/>
        <v>egg</v>
      </c>
      <c r="M19" s="17"/>
    </row>
    <row r="20" spans="2:13" ht="15" thickBot="1" x14ac:dyDescent="0.4">
      <c r="B20" t="s">
        <v>34</v>
      </c>
      <c r="C20" t="s">
        <v>38</v>
      </c>
      <c r="D20" s="13"/>
      <c r="E20" s="14"/>
      <c r="F20" s="15"/>
      <c r="G20" s="13">
        <v>2</v>
      </c>
      <c r="H20" s="21" t="s">
        <v>12</v>
      </c>
      <c r="I20" s="20">
        <f t="shared" si="2"/>
        <v>2</v>
      </c>
      <c r="J20" s="17" t="str">
        <f t="shared" si="5"/>
        <v>oz</v>
      </c>
      <c r="K20" s="16"/>
      <c r="L20" s="18" t="str">
        <f t="shared" si="1"/>
        <v>bench flour</v>
      </c>
      <c r="M20" s="17"/>
    </row>
    <row r="21" spans="2:13" ht="15" thickBot="1" x14ac:dyDescent="0.4">
      <c r="B21" t="s">
        <v>24</v>
      </c>
      <c r="C21" t="s">
        <v>25</v>
      </c>
      <c r="D21" s="13"/>
      <c r="E21" s="14"/>
      <c r="F21" s="15">
        <f>((N$2/2)+1)*D21</f>
        <v>0</v>
      </c>
      <c r="G21" s="13">
        <v>0.5</v>
      </c>
      <c r="H21" s="14" t="s">
        <v>16</v>
      </c>
      <c r="I21" s="20">
        <f t="shared" si="2"/>
        <v>0.5</v>
      </c>
      <c r="J21" s="17" t="str">
        <f t="shared" si="5"/>
        <v>#</v>
      </c>
      <c r="K21" s="16"/>
      <c r="L21" s="18" t="str">
        <f t="shared" si="1"/>
        <v>butter, Irish</v>
      </c>
      <c r="M21" s="17"/>
    </row>
    <row r="22" spans="2:13" ht="15" thickBot="1" x14ac:dyDescent="0.4">
      <c r="B22" t="s">
        <v>24</v>
      </c>
      <c r="C22" t="s">
        <v>26</v>
      </c>
      <c r="D22" s="13"/>
      <c r="E22" s="14"/>
      <c r="F22" s="15">
        <f>((N$2/2)+1)*D22</f>
        <v>0</v>
      </c>
      <c r="G22" s="13">
        <v>0.5</v>
      </c>
      <c r="H22" s="14" t="s">
        <v>16</v>
      </c>
      <c r="I22" s="20">
        <f t="shared" si="2"/>
        <v>0.5</v>
      </c>
      <c r="J22" s="17" t="str">
        <f t="shared" si="5"/>
        <v>#</v>
      </c>
      <c r="K22" s="16"/>
      <c r="L22" s="18" t="str">
        <f t="shared" si="1"/>
        <v>butter, Danish</v>
      </c>
      <c r="M22" s="17"/>
    </row>
    <row r="23" spans="2:13" ht="15" thickBot="1" x14ac:dyDescent="0.4">
      <c r="B23" t="s">
        <v>24</v>
      </c>
      <c r="C23" t="s">
        <v>27</v>
      </c>
      <c r="D23" s="13"/>
      <c r="E23" s="14"/>
      <c r="F23" s="15">
        <f>((N$2/2)+1)*D23</f>
        <v>0</v>
      </c>
      <c r="G23" s="13">
        <v>0.5</v>
      </c>
      <c r="H23" s="14" t="s">
        <v>16</v>
      </c>
      <c r="I23" s="20">
        <f t="shared" si="2"/>
        <v>0.5</v>
      </c>
      <c r="J23" s="17" t="str">
        <f t="shared" si="5"/>
        <v>#</v>
      </c>
      <c r="K23" s="16"/>
      <c r="L23" s="18" t="str">
        <f t="shared" si="1"/>
        <v>butter, European</v>
      </c>
      <c r="M23" s="17"/>
    </row>
    <row r="24" spans="2:13" ht="15" thickBot="1" x14ac:dyDescent="0.4">
      <c r="B24" t="s">
        <v>24</v>
      </c>
      <c r="C24" t="s">
        <v>28</v>
      </c>
      <c r="D24" s="13"/>
      <c r="E24" s="14"/>
      <c r="F24" s="15">
        <f>((N$2/2)+1)*D24</f>
        <v>0</v>
      </c>
      <c r="G24" s="13">
        <v>0.5</v>
      </c>
      <c r="H24" s="14" t="s">
        <v>16</v>
      </c>
      <c r="I24" s="20">
        <f t="shared" si="2"/>
        <v>0.5</v>
      </c>
      <c r="J24" s="17" t="str">
        <f t="shared" si="5"/>
        <v>#</v>
      </c>
      <c r="K24" s="16"/>
      <c r="L24" s="18" t="str">
        <f t="shared" si="1"/>
        <v xml:space="preserve">butter, other </v>
      </c>
      <c r="M24" s="17"/>
    </row>
    <row r="25" spans="2:13" ht="15" thickBot="1" x14ac:dyDescent="0.4">
      <c r="B25" t="s">
        <v>24</v>
      </c>
      <c r="C25" t="s">
        <v>37</v>
      </c>
      <c r="D25" s="13"/>
      <c r="E25" s="14"/>
      <c r="F25" s="15">
        <f>((N$2/2)+1)*D25</f>
        <v>0</v>
      </c>
      <c r="G25" s="13">
        <v>0.5</v>
      </c>
      <c r="H25" s="14" t="s">
        <v>16</v>
      </c>
      <c r="I25" s="20">
        <f t="shared" si="2"/>
        <v>0.5</v>
      </c>
      <c r="J25" s="17" t="str">
        <f t="shared" si="5"/>
        <v>#</v>
      </c>
      <c r="K25" s="16"/>
      <c r="L25" s="18" t="str">
        <f t="shared" si="1"/>
        <v>butter, regular salted</v>
      </c>
      <c r="M25" s="17"/>
    </row>
    <row r="26" spans="2:13" ht="15" thickBot="1" x14ac:dyDescent="0.4">
      <c r="B26" t="s">
        <v>39</v>
      </c>
      <c r="C26" t="s">
        <v>40</v>
      </c>
      <c r="D26" s="13"/>
      <c r="E26" s="14"/>
      <c r="F26" s="15"/>
      <c r="G26" s="13">
        <v>1</v>
      </c>
      <c r="H26" s="21" t="s">
        <v>41</v>
      </c>
      <c r="I26" s="20">
        <f t="shared" si="2"/>
        <v>1</v>
      </c>
      <c r="J26" s="17" t="str">
        <f t="shared" si="5"/>
        <v>qt</v>
      </c>
      <c r="K26" s="16"/>
      <c r="L26" s="18" t="str">
        <f t="shared" si="1"/>
        <v>cream, heavy</v>
      </c>
      <c r="M26" s="17"/>
    </row>
    <row r="27" spans="2:13" ht="15" thickBot="1" x14ac:dyDescent="0.4">
      <c r="B27" t="s">
        <v>39</v>
      </c>
      <c r="C27" t="s">
        <v>22</v>
      </c>
      <c r="D27" s="13"/>
      <c r="E27" s="14"/>
      <c r="F27" s="15"/>
      <c r="G27" s="13">
        <v>1</v>
      </c>
      <c r="H27" s="21" t="s">
        <v>14</v>
      </c>
      <c r="I27" s="20">
        <f t="shared" si="2"/>
        <v>1</v>
      </c>
      <c r="J27" s="17" t="str">
        <f t="shared" si="5"/>
        <v>tsp</v>
      </c>
      <c r="K27" s="16"/>
      <c r="L27" s="18" t="str">
        <f t="shared" si="1"/>
        <v>salt, kosher</v>
      </c>
      <c r="M27" s="17"/>
    </row>
    <row r="28" spans="2:13" ht="15" thickBot="1" x14ac:dyDescent="0.4">
      <c r="B28" t="s">
        <v>42</v>
      </c>
      <c r="C28" t="s">
        <v>23</v>
      </c>
      <c r="D28" s="13"/>
      <c r="E28" s="14"/>
      <c r="F28" s="15"/>
      <c r="G28" s="13">
        <v>0.2</v>
      </c>
      <c r="H28" s="21" t="s">
        <v>11</v>
      </c>
      <c r="I28" s="20">
        <f t="shared" si="2"/>
        <v>0.2</v>
      </c>
      <c r="J28" s="17" t="str">
        <f t="shared" si="5"/>
        <v>cup</v>
      </c>
      <c r="K28" s="16"/>
      <c r="L28" s="18" t="str">
        <f t="shared" si="1"/>
        <v>honey</v>
      </c>
      <c r="M28" s="17"/>
    </row>
    <row r="29" spans="2:13" ht="15" thickBot="1" x14ac:dyDescent="0.4">
      <c r="B29" t="s">
        <v>42</v>
      </c>
      <c r="C29" t="s">
        <v>19</v>
      </c>
      <c r="D29" s="13"/>
      <c r="E29" s="14"/>
      <c r="F29" s="15"/>
      <c r="G29" s="13">
        <v>1</v>
      </c>
      <c r="H29" s="21" t="s">
        <v>10</v>
      </c>
      <c r="I29" s="20">
        <f t="shared" si="2"/>
        <v>1</v>
      </c>
      <c r="J29" s="17" t="str">
        <f t="shared" si="5"/>
        <v>ea</v>
      </c>
      <c r="K29" s="16"/>
      <c r="L29" s="18" t="str">
        <f t="shared" si="1"/>
        <v>orange zest</v>
      </c>
      <c r="M29" s="17"/>
    </row>
    <row r="30" spans="2:13" ht="15" thickBot="1" x14ac:dyDescent="0.4">
      <c r="B30" t="s">
        <v>42</v>
      </c>
      <c r="C30" t="s">
        <v>18</v>
      </c>
      <c r="D30" s="13"/>
      <c r="E30" s="14"/>
      <c r="F30" s="15"/>
      <c r="G30" s="27">
        <v>0.125</v>
      </c>
      <c r="H30" s="21" t="s">
        <v>14</v>
      </c>
      <c r="I30" s="20">
        <f t="shared" si="2"/>
        <v>0.125</v>
      </c>
      <c r="J30" s="17" t="str">
        <f t="shared" si="5"/>
        <v>tsp</v>
      </c>
      <c r="K30" s="16"/>
      <c r="L30" s="18" t="str">
        <f t="shared" si="1"/>
        <v>cinnamon, ground</v>
      </c>
      <c r="M30" s="17"/>
    </row>
    <row r="31" spans="2:13" x14ac:dyDescent="0.35">
      <c r="B31" t="s">
        <v>42</v>
      </c>
      <c r="C31" t="s">
        <v>36</v>
      </c>
      <c r="D31" s="13"/>
      <c r="E31" s="14"/>
      <c r="F31" s="15"/>
      <c r="G31" s="13">
        <v>0.5</v>
      </c>
      <c r="H31" s="21" t="s">
        <v>16</v>
      </c>
      <c r="I31" s="20">
        <f t="shared" si="2"/>
        <v>0.5</v>
      </c>
      <c r="J31" s="17" t="str">
        <f t="shared" si="5"/>
        <v>#</v>
      </c>
      <c r="K31" s="16"/>
      <c r="L31" s="18" t="str">
        <f t="shared" si="1"/>
        <v>butter, unsalted</v>
      </c>
      <c r="M31" s="17"/>
    </row>
    <row r="32" spans="2:13" x14ac:dyDescent="0.35">
      <c r="J32" s="21">
        <f>H32</f>
        <v>0</v>
      </c>
    </row>
    <row r="35" spans="14:14" x14ac:dyDescent="0.35">
      <c r="N35" s="14"/>
    </row>
  </sheetData>
  <sortState xmlns:xlrd2="http://schemas.microsoft.com/office/spreadsheetml/2017/richdata2" ref="A3:T25">
    <sortCondition ref="B3:B2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9"/>
  <sheetViews>
    <sheetView topLeftCell="A20" workbookViewId="0">
      <selection activeCell="A60" sqref="A30:XFD60"/>
    </sheetView>
  </sheetViews>
  <sheetFormatPr defaultColWidth="11.453125" defaultRowHeight="14.5" x14ac:dyDescent="0.35"/>
  <cols>
    <col min="3" max="3" width="11.453125" style="23"/>
  </cols>
  <sheetData>
    <row r="1" spans="1:4" x14ac:dyDescent="0.35">
      <c r="A1" t="s">
        <v>29</v>
      </c>
      <c r="B1" s="17">
        <f>'Items needed'!I3</f>
        <v>4.0200000000000005</v>
      </c>
      <c r="C1" s="22" t="str">
        <f>'Items needed'!J3</f>
        <v>oz</v>
      </c>
      <c r="D1" s="17" t="str">
        <f>'Items needed'!L3</f>
        <v>baking powder</v>
      </c>
    </row>
    <row r="2" spans="1:4" ht="16.5" customHeight="1" x14ac:dyDescent="0.35">
      <c r="A2" t="s">
        <v>29</v>
      </c>
      <c r="B2" s="17">
        <f>'Items needed'!I12</f>
        <v>0.33500000000000002</v>
      </c>
      <c r="C2" s="22" t="str">
        <f>'Items needed'!J12</f>
        <v>oz</v>
      </c>
      <c r="D2" s="17" t="str">
        <f>'Items needed'!L12</f>
        <v>baking powder</v>
      </c>
    </row>
    <row r="3" spans="1:4" x14ac:dyDescent="0.35">
      <c r="A3" t="s">
        <v>29</v>
      </c>
      <c r="B3" s="17">
        <f>'Items needed'!I11</f>
        <v>12</v>
      </c>
      <c r="C3" s="22" t="str">
        <f>'Items needed'!J11</f>
        <v>oz</v>
      </c>
      <c r="D3" s="17" t="str">
        <f>'Items needed'!L11</f>
        <v>bench flour</v>
      </c>
    </row>
    <row r="4" spans="1:4" x14ac:dyDescent="0.35">
      <c r="A4" t="s">
        <v>29</v>
      </c>
      <c r="B4" s="17">
        <f>'Items needed'!I20</f>
        <v>2</v>
      </c>
      <c r="C4" s="22" t="str">
        <f>'Items needed'!J20</f>
        <v>oz</v>
      </c>
      <c r="D4" s="17" t="str">
        <f>'Items needed'!L20</f>
        <v>bench flour</v>
      </c>
    </row>
    <row r="5" spans="1:4" x14ac:dyDescent="0.35">
      <c r="A5" t="s">
        <v>29</v>
      </c>
      <c r="B5" s="17">
        <f>'Items needed'!I22</f>
        <v>0.5</v>
      </c>
      <c r="C5" s="22" t="str">
        <f>'Items needed'!J22</f>
        <v>#</v>
      </c>
      <c r="D5" s="17" t="str">
        <f>'Items needed'!L22</f>
        <v>butter, Danish</v>
      </c>
    </row>
    <row r="6" spans="1:4" x14ac:dyDescent="0.35">
      <c r="A6" t="s">
        <v>29</v>
      </c>
      <c r="B6" s="17">
        <f>'Items needed'!I23</f>
        <v>0.5</v>
      </c>
      <c r="C6" s="22" t="str">
        <f>'Items needed'!J23</f>
        <v>#</v>
      </c>
      <c r="D6" s="17" t="str">
        <f>'Items needed'!L23</f>
        <v>butter, European</v>
      </c>
    </row>
    <row r="7" spans="1:4" x14ac:dyDescent="0.35">
      <c r="A7" t="s">
        <v>29</v>
      </c>
      <c r="B7" s="17">
        <f>'Items needed'!I21</f>
        <v>0.5</v>
      </c>
      <c r="C7" s="22" t="str">
        <f>'Items needed'!J21</f>
        <v>#</v>
      </c>
      <c r="D7" s="17" t="str">
        <f>'Items needed'!L21</f>
        <v>butter, Irish</v>
      </c>
    </row>
    <row r="8" spans="1:4" x14ac:dyDescent="0.35">
      <c r="A8" t="s">
        <v>29</v>
      </c>
      <c r="B8" s="17">
        <f>'Items needed'!I24</f>
        <v>0.5</v>
      </c>
      <c r="C8" s="22" t="str">
        <f>'Items needed'!J24</f>
        <v>#</v>
      </c>
      <c r="D8" s="17" t="str">
        <f>'Items needed'!L24</f>
        <v xml:space="preserve">butter, other </v>
      </c>
    </row>
    <row r="9" spans="1:4" x14ac:dyDescent="0.35">
      <c r="A9" t="s">
        <v>29</v>
      </c>
      <c r="B9" s="17">
        <f>'Items needed'!I25</f>
        <v>0.5</v>
      </c>
      <c r="C9" s="22" t="str">
        <f>'Items needed'!J25</f>
        <v>#</v>
      </c>
      <c r="D9" s="17" t="str">
        <f>'Items needed'!L25</f>
        <v>butter, regular salted</v>
      </c>
    </row>
    <row r="10" spans="1:4" x14ac:dyDescent="0.35">
      <c r="A10" t="s">
        <v>29</v>
      </c>
      <c r="B10" s="17">
        <f>'Items needed'!I4</f>
        <v>28.02</v>
      </c>
      <c r="C10" s="22" t="str">
        <f>'Items needed'!J4</f>
        <v>oz</v>
      </c>
      <c r="D10" s="17" t="str">
        <f>'Items needed'!L4</f>
        <v>butter, unsalted</v>
      </c>
    </row>
    <row r="11" spans="1:4" x14ac:dyDescent="0.35">
      <c r="A11" t="s">
        <v>29</v>
      </c>
      <c r="B11" s="17">
        <f>'Items needed'!I5</f>
        <v>24</v>
      </c>
      <c r="C11" s="22" t="str">
        <f>'Items needed'!J5</f>
        <v>oz</v>
      </c>
      <c r="D11" s="17" t="str">
        <f>'Items needed'!L5</f>
        <v>butter, unsalted</v>
      </c>
    </row>
    <row r="12" spans="1:4" x14ac:dyDescent="0.35">
      <c r="A12" t="s">
        <v>29</v>
      </c>
      <c r="B12" s="17">
        <f>'Items needed'!I14</f>
        <v>2</v>
      </c>
      <c r="C12" s="22" t="str">
        <f>'Items needed'!J14</f>
        <v>oz</v>
      </c>
      <c r="D12" s="17" t="str">
        <f>'Items needed'!L14</f>
        <v>butter, unsalted</v>
      </c>
    </row>
    <row r="13" spans="1:4" x14ac:dyDescent="0.35">
      <c r="A13" t="s">
        <v>29</v>
      </c>
      <c r="B13" s="17">
        <f>'Items needed'!I6</f>
        <v>48</v>
      </c>
      <c r="C13" s="22" t="str">
        <f>'Items needed'!J6</f>
        <v>oz</v>
      </c>
      <c r="D13" s="17" t="str">
        <f>'Items needed'!L6</f>
        <v>buttermilk</v>
      </c>
    </row>
    <row r="14" spans="1:4" x14ac:dyDescent="0.35">
      <c r="A14" t="s">
        <v>29</v>
      </c>
      <c r="B14" s="17">
        <f>'Items needed'!I15</f>
        <v>4</v>
      </c>
      <c r="C14" s="22" t="str">
        <f>'Items needed'!J15</f>
        <v>oz</v>
      </c>
      <c r="D14" s="17" t="str">
        <f>'Items needed'!L15</f>
        <v>buttermilk</v>
      </c>
    </row>
    <row r="15" spans="1:4" x14ac:dyDescent="0.35">
      <c r="A15" t="s">
        <v>29</v>
      </c>
      <c r="B15" s="17">
        <f>'Items needed'!I26</f>
        <v>1</v>
      </c>
      <c r="C15" s="22" t="str">
        <f>'Items needed'!J26</f>
        <v>qt</v>
      </c>
      <c r="D15" s="17" t="str">
        <f>'Items needed'!L26</f>
        <v>cream, heavy</v>
      </c>
    </row>
    <row r="16" spans="1:4" x14ac:dyDescent="0.35">
      <c r="A16" t="s">
        <v>29</v>
      </c>
      <c r="B16" s="17">
        <f>'Items needed'!I10</f>
        <v>6</v>
      </c>
      <c r="C16" s="22" t="str">
        <f>'Items needed'!J10</f>
        <v>ea</v>
      </c>
      <c r="D16" s="17" t="str">
        <f>'Items needed'!L10</f>
        <v>egg</v>
      </c>
    </row>
    <row r="17" spans="1:4" x14ac:dyDescent="0.35">
      <c r="A17" t="s">
        <v>29</v>
      </c>
      <c r="B17" s="17">
        <f>'Items needed'!I19</f>
        <v>1</v>
      </c>
      <c r="C17" s="22" t="str">
        <f>'Items needed'!J19</f>
        <v>ea</v>
      </c>
      <c r="D17" s="17" t="str">
        <f>'Items needed'!L19</f>
        <v>egg</v>
      </c>
    </row>
    <row r="18" spans="1:4" x14ac:dyDescent="0.35">
      <c r="A18" t="s">
        <v>29</v>
      </c>
      <c r="B18" s="17">
        <f>'Items needed'!I7</f>
        <v>78</v>
      </c>
      <c r="C18" s="22" t="str">
        <f>'Items needed'!J7</f>
        <v>oz</v>
      </c>
      <c r="D18" s="17" t="str">
        <f>'Items needed'!L7</f>
        <v>flour, AP</v>
      </c>
    </row>
    <row r="19" spans="1:4" x14ac:dyDescent="0.35">
      <c r="A19" t="s">
        <v>29</v>
      </c>
      <c r="B19" s="17">
        <f>'Items needed'!I16</f>
        <v>7.5</v>
      </c>
      <c r="C19" s="22" t="str">
        <f>'Items needed'!J16</f>
        <v>oz</v>
      </c>
      <c r="D19" s="17" t="str">
        <f>'Items needed'!L16</f>
        <v>flour, AP</v>
      </c>
    </row>
    <row r="20" spans="1:4" x14ac:dyDescent="0.35">
      <c r="A20" t="s">
        <v>29</v>
      </c>
      <c r="B20" s="17">
        <f>'Items needed'!I8</f>
        <v>1.5</v>
      </c>
      <c r="C20" s="22" t="str">
        <f>'Items needed'!J8</f>
        <v>oz</v>
      </c>
      <c r="D20" s="17" t="str">
        <f>'Items needed'!L8</f>
        <v>salt, iodized</v>
      </c>
    </row>
    <row r="21" spans="1:4" x14ac:dyDescent="0.35">
      <c r="A21" t="s">
        <v>29</v>
      </c>
      <c r="B21" s="17">
        <f>'Items needed'!I17</f>
        <v>0.125</v>
      </c>
      <c r="C21" s="22" t="str">
        <f>'Items needed'!J17</f>
        <v>oz</v>
      </c>
      <c r="D21" s="17" t="str">
        <f>'Items needed'!L17</f>
        <v>salt, iodized</v>
      </c>
    </row>
    <row r="22" spans="1:4" x14ac:dyDescent="0.35">
      <c r="A22" t="s">
        <v>29</v>
      </c>
      <c r="B22" s="17">
        <f>'Items needed'!I27</f>
        <v>1</v>
      </c>
      <c r="C22" s="22" t="str">
        <f>'Items needed'!J27</f>
        <v>tsp</v>
      </c>
      <c r="D22" s="17" t="str">
        <f>'Items needed'!L27</f>
        <v>salt, kosher</v>
      </c>
    </row>
    <row r="23" spans="1:4" x14ac:dyDescent="0.35">
      <c r="A23" t="s">
        <v>29</v>
      </c>
      <c r="B23" s="17">
        <f>'Items needed'!I9</f>
        <v>4.0200000000000005</v>
      </c>
      <c r="C23" s="22" t="str">
        <f>'Items needed'!J9</f>
        <v>oz</v>
      </c>
      <c r="D23" s="17" t="str">
        <f>'Items needed'!L9</f>
        <v>sugar, granulated</v>
      </c>
    </row>
    <row r="24" spans="1:4" x14ac:dyDescent="0.35">
      <c r="A24" t="s">
        <v>29</v>
      </c>
      <c r="B24" s="17">
        <f>'Items needed'!I18</f>
        <v>0.33500000000000002</v>
      </c>
      <c r="C24" s="22" t="str">
        <f>'Items needed'!J18</f>
        <v>oz</v>
      </c>
      <c r="D24" s="17" t="str">
        <f>'Items needed'!L18</f>
        <v>sugar, granulated</v>
      </c>
    </row>
    <row r="25" spans="1:4" x14ac:dyDescent="0.35">
      <c r="A25" t="s">
        <v>29</v>
      </c>
      <c r="B25" s="17">
        <f>'Items needed'!I13</f>
        <v>2.335</v>
      </c>
      <c r="C25" s="22" t="str">
        <f>'Items needed'!J13</f>
        <v>oz</v>
      </c>
      <c r="D25" s="17" t="str">
        <f>'Items needed'!L13</f>
        <v>vegetable shortning</v>
      </c>
    </row>
    <row r="26" spans="1:4" x14ac:dyDescent="0.35">
      <c r="A26" t="s">
        <v>29</v>
      </c>
      <c r="B26" s="17">
        <f>'Items needed'!I28</f>
        <v>0.2</v>
      </c>
      <c r="C26" s="22" t="str">
        <f>'Items needed'!J28</f>
        <v>cup</v>
      </c>
      <c r="D26" s="17" t="str">
        <f>'Items needed'!L28</f>
        <v>honey</v>
      </c>
    </row>
    <row r="27" spans="1:4" x14ac:dyDescent="0.35">
      <c r="A27" t="s">
        <v>29</v>
      </c>
      <c r="B27" s="17">
        <f>'Items needed'!I29</f>
        <v>1</v>
      </c>
      <c r="C27" s="22" t="str">
        <f>'Items needed'!J29</f>
        <v>ea</v>
      </c>
      <c r="D27" s="17" t="str">
        <f>'Items needed'!L29</f>
        <v>orange zest</v>
      </c>
    </row>
    <row r="28" spans="1:4" x14ac:dyDescent="0.35">
      <c r="A28" t="s">
        <v>29</v>
      </c>
      <c r="B28" s="17">
        <f>'Items needed'!I30</f>
        <v>0.125</v>
      </c>
      <c r="C28" s="22" t="str">
        <f>'Items needed'!J30</f>
        <v>tsp</v>
      </c>
      <c r="D28" s="17" t="str">
        <f>'Items needed'!L30</f>
        <v>cinnamon, ground</v>
      </c>
    </row>
    <row r="29" spans="1:4" x14ac:dyDescent="0.35">
      <c r="A29" t="s">
        <v>29</v>
      </c>
      <c r="B29" s="17">
        <f>'Items needed'!I31</f>
        <v>0.5</v>
      </c>
      <c r="C29" s="22" t="str">
        <f>'Items needed'!J31</f>
        <v>#</v>
      </c>
      <c r="D29" s="17" t="str">
        <f>'Items needed'!L31</f>
        <v>butter, unsalted</v>
      </c>
    </row>
  </sheetData>
  <sortState xmlns:xlrd2="http://schemas.microsoft.com/office/spreadsheetml/2017/richdata2" ref="A1:I25">
    <sortCondition ref="D1:D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Items needed</vt:lpstr>
      <vt:lpstr>Total amount to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Lisa</cp:lastModifiedBy>
  <dcterms:created xsi:type="dcterms:W3CDTF">2017-11-30T00:23:18Z</dcterms:created>
  <dcterms:modified xsi:type="dcterms:W3CDTF">2022-02-20T04:16:52Z</dcterms:modified>
</cp:coreProperties>
</file>